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895" windowHeight="9975"/>
  </bookViews>
  <sheets>
    <sheet name="Sheet1 (2)" sheetId="4" r:id="rId1"/>
  </sheets>
  <calcPr calcId="125725"/>
</workbook>
</file>

<file path=xl/calcChain.xml><?xml version="1.0" encoding="utf-8"?>
<calcChain xmlns="http://schemas.openxmlformats.org/spreadsheetml/2006/main">
  <c r="L10" i="4"/>
  <c r="K10"/>
  <c r="M10"/>
  <c r="D10"/>
  <c r="E10"/>
  <c r="F10"/>
  <c r="G10"/>
  <c r="H10"/>
  <c r="I10"/>
  <c r="J10"/>
  <c r="C10"/>
  <c r="J7"/>
  <c r="I7"/>
  <c r="I8"/>
  <c r="J8"/>
</calcChain>
</file>

<file path=xl/sharedStrings.xml><?xml version="1.0" encoding="utf-8"?>
<sst xmlns="http://schemas.openxmlformats.org/spreadsheetml/2006/main" count="42" uniqueCount="42">
  <si>
    <t>CO004</t>
  </si>
  <si>
    <t>SC SANADOR SRL</t>
  </si>
  <si>
    <t>CO005</t>
  </si>
  <si>
    <t>CLINICA MEDICALA HIPOCRAT 2000 SRL</t>
  </si>
  <si>
    <t>CO010</t>
  </si>
  <si>
    <t>SCORSEZE AMBULANTA PRIVATA SRL</t>
  </si>
  <si>
    <t>CO008</t>
  </si>
  <si>
    <t>AMBULANTA BGS MEDICAL UNIT SRL</t>
  </si>
  <si>
    <t>CO009</t>
  </si>
  <si>
    <t>CENTRUL MEDICAL NICOMED SRL</t>
  </si>
  <si>
    <t>Str. Valea Buzaului nr 1, sector 3, Bucuresti</t>
  </si>
  <si>
    <t>Adresa</t>
  </si>
  <si>
    <t>Email</t>
  </si>
  <si>
    <t>Tel</t>
  </si>
  <si>
    <t>Unitatea</t>
  </si>
  <si>
    <t>Calea Grivitei nr 198 - 200, Bucuresti</t>
  </si>
  <si>
    <t>programari@doris.ro</t>
  </si>
  <si>
    <t>office@ambulantascorseze.ro</t>
  </si>
  <si>
    <t>ambulanta_bgs@yahoo.com</t>
  </si>
  <si>
    <t>Aleea Bistricioara nr 10, bl 43, sc 1, et 4, ap 16, sector 2, Bucuresti</t>
  </si>
  <si>
    <t>Str. Margelelor nr 78, sector 6, Bucuresti</t>
  </si>
  <si>
    <t>031.435.96.55</t>
  </si>
  <si>
    <t>Str. Iacob Felix nr 32, sector 1, Bucuresti</t>
  </si>
  <si>
    <t>Bd. Chisinau nr 16, bl M7, Parter, sector 2, Bucuresti</t>
  </si>
  <si>
    <t>hipocrat_2000@yahoo.com</t>
  </si>
  <si>
    <t>ambulanta@sanador.ro</t>
  </si>
  <si>
    <t>ambulanta@nicomed.ro</t>
  </si>
  <si>
    <t>021.255.51.78/ 031.815.35.20</t>
  </si>
  <si>
    <t>21.9699/ 021.96.99/ 021.206.34.14</t>
  </si>
  <si>
    <t>0731.338.515</t>
  </si>
  <si>
    <t xml:space="preserve"> SC PULS MEDICA SRL</t>
  </si>
  <si>
    <t>CO011</t>
  </si>
  <si>
    <t>CENTRUL MEDICAL AKCES SRL</t>
  </si>
  <si>
    <t>CO012</t>
  </si>
  <si>
    <t>IANUARIE</t>
  </si>
  <si>
    <t>FEBRUARIE</t>
  </si>
  <si>
    <t>MARTIE</t>
  </si>
  <si>
    <t>TOTAL</t>
  </si>
  <si>
    <t>aprilie</t>
  </si>
  <si>
    <t>mai</t>
  </si>
  <si>
    <t>iunie</t>
  </si>
  <si>
    <t>AMBULANTE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</si>
</sst>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1" fillId="0" borderId="1" xfId="0" applyFont="1" applyFill="1" applyBorder="1"/>
    <xf numFmtId="0" fontId="2" fillId="0" borderId="2" xfId="0" applyFont="1" applyBorder="1"/>
    <xf numFmtId="0" fontId="1" fillId="0" borderId="2" xfId="0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2" fillId="0" borderId="3" xfId="0" applyFont="1" applyBorder="1"/>
    <xf numFmtId="0" fontId="1" fillId="0" borderId="3" xfId="0" applyFont="1" applyBorder="1"/>
    <xf numFmtId="4" fontId="4" fillId="0" borderId="3" xfId="0" applyNumberFormat="1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mbulanta_bgs@yahoo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office@ambulantascorseze.ro" TargetMode="External"/><Relationship Id="rId1" Type="http://schemas.openxmlformats.org/officeDocument/2006/relationships/hyperlink" Target="mailto:programari@doris.ro" TargetMode="External"/><Relationship Id="rId6" Type="http://schemas.openxmlformats.org/officeDocument/2006/relationships/hyperlink" Target="mailto:ambulanta@nicomed.ro" TargetMode="External"/><Relationship Id="rId5" Type="http://schemas.openxmlformats.org/officeDocument/2006/relationships/hyperlink" Target="mailto:ambulanta@sanador.ro" TargetMode="External"/><Relationship Id="rId4" Type="http://schemas.openxmlformats.org/officeDocument/2006/relationships/hyperlink" Target="mailto:hipocrat_2000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activeCell="B9" sqref="B9"/>
    </sheetView>
  </sheetViews>
  <sheetFormatPr defaultRowHeight="15"/>
  <cols>
    <col min="2" max="2" width="33" customWidth="1"/>
    <col min="3" max="3" width="21.42578125" customWidth="1"/>
    <col min="4" max="4" width="58.42578125" hidden="1" customWidth="1"/>
    <col min="5" max="5" width="28.28515625" hidden="1" customWidth="1"/>
    <col min="6" max="6" width="30.5703125" hidden="1" customWidth="1"/>
    <col min="7" max="8" width="0" hidden="1" customWidth="1"/>
    <col min="9" max="10" width="19.5703125" customWidth="1"/>
    <col min="11" max="11" width="19.42578125" customWidth="1"/>
    <col min="12" max="12" width="15.42578125" customWidth="1"/>
    <col min="13" max="13" width="15.28515625" customWidth="1"/>
    <col min="14" max="14" width="10.140625" bestFit="1" customWidth="1"/>
  </cols>
  <sheetData>
    <row r="1" spans="1:14" ht="69" customHeight="1">
      <c r="B1" s="15" t="s">
        <v>41</v>
      </c>
    </row>
    <row r="2" spans="1:14" ht="18.75">
      <c r="A2" s="3"/>
      <c r="B2" s="13" t="s">
        <v>14</v>
      </c>
      <c r="C2" s="13" t="s">
        <v>34</v>
      </c>
      <c r="D2" s="13" t="s">
        <v>11</v>
      </c>
      <c r="E2" s="13" t="s">
        <v>12</v>
      </c>
      <c r="F2" s="13" t="s">
        <v>13</v>
      </c>
      <c r="G2" s="3"/>
      <c r="H2" s="3"/>
      <c r="I2" s="13" t="s">
        <v>35</v>
      </c>
      <c r="J2" s="13" t="s">
        <v>36</v>
      </c>
      <c r="K2" s="8" t="s">
        <v>38</v>
      </c>
      <c r="L2" s="8" t="s">
        <v>39</v>
      </c>
      <c r="M2" s="8" t="s">
        <v>40</v>
      </c>
    </row>
    <row r="3" spans="1:14" ht="30.75" customHeight="1">
      <c r="A3" s="10" t="s">
        <v>0</v>
      </c>
      <c r="B3" s="11" t="s">
        <v>1</v>
      </c>
      <c r="C3" s="12">
        <v>148625.07</v>
      </c>
      <c r="D3" s="12" t="s">
        <v>22</v>
      </c>
      <c r="E3" s="12" t="s">
        <v>25</v>
      </c>
      <c r="F3" s="12" t="s">
        <v>28</v>
      </c>
      <c r="G3" s="12"/>
      <c r="H3" s="12"/>
      <c r="I3" s="12">
        <v>148625.07</v>
      </c>
      <c r="J3" s="12">
        <v>148625.07</v>
      </c>
      <c r="K3" s="12">
        <v>148625.07</v>
      </c>
      <c r="L3" s="12">
        <v>148625.07</v>
      </c>
      <c r="M3" s="12">
        <v>148625.07</v>
      </c>
    </row>
    <row r="4" spans="1:14" ht="34.5" customHeight="1">
      <c r="A4" s="1" t="s">
        <v>2</v>
      </c>
      <c r="B4" s="2" t="s">
        <v>3</v>
      </c>
      <c r="C4" s="9">
        <v>232199.41</v>
      </c>
      <c r="D4" s="9" t="s">
        <v>23</v>
      </c>
      <c r="E4" s="9" t="s">
        <v>24</v>
      </c>
      <c r="F4" s="9" t="s">
        <v>27</v>
      </c>
      <c r="G4" s="9"/>
      <c r="H4" s="9"/>
      <c r="I4" s="9">
        <v>232199.41</v>
      </c>
      <c r="J4" s="9">
        <v>232199.41</v>
      </c>
      <c r="K4" s="9">
        <v>232199.41</v>
      </c>
      <c r="L4" s="9">
        <v>232199.41</v>
      </c>
      <c r="M4" s="9">
        <v>232199.40999999995</v>
      </c>
    </row>
    <row r="5" spans="1:14" ht="41.25" customHeight="1">
      <c r="A5" s="1" t="s">
        <v>6</v>
      </c>
      <c r="B5" s="2" t="s">
        <v>7</v>
      </c>
      <c r="C5" s="9">
        <v>170578.02</v>
      </c>
      <c r="D5" s="9" t="s">
        <v>10</v>
      </c>
      <c r="E5" s="9" t="s">
        <v>18</v>
      </c>
      <c r="F5" s="9">
        <v>21.950500000000002</v>
      </c>
      <c r="G5" s="9"/>
      <c r="H5" s="9"/>
      <c r="I5" s="9">
        <v>170578.02</v>
      </c>
      <c r="J5" s="9">
        <v>170578.02</v>
      </c>
      <c r="K5" s="9">
        <v>170578.02</v>
      </c>
      <c r="L5" s="9">
        <v>170578.02</v>
      </c>
      <c r="M5" s="9">
        <v>170578.01999999993</v>
      </c>
    </row>
    <row r="6" spans="1:14" ht="36.75" customHeight="1">
      <c r="A6" s="1" t="s">
        <v>4</v>
      </c>
      <c r="B6" s="2" t="s">
        <v>5</v>
      </c>
      <c r="C6" s="9">
        <v>187236.04</v>
      </c>
      <c r="D6" s="9" t="s">
        <v>19</v>
      </c>
      <c r="E6" s="9" t="s">
        <v>17</v>
      </c>
      <c r="F6" s="9">
        <v>21.982800000000001</v>
      </c>
      <c r="G6" s="9"/>
      <c r="H6" s="9"/>
      <c r="I6" s="9">
        <v>187236.04</v>
      </c>
      <c r="J6" s="9">
        <v>187236.04</v>
      </c>
      <c r="K6" s="9">
        <v>187236.04</v>
      </c>
      <c r="L6" s="9">
        <v>187236.04</v>
      </c>
      <c r="M6" s="9">
        <v>187236.03999999995</v>
      </c>
    </row>
    <row r="7" spans="1:14" ht="39" customHeight="1">
      <c r="A7" s="1" t="s">
        <v>31</v>
      </c>
      <c r="B7" s="2" t="s">
        <v>30</v>
      </c>
      <c r="C7" s="9">
        <v>124497.25</v>
      </c>
      <c r="D7" s="9" t="s">
        <v>15</v>
      </c>
      <c r="E7" s="9" t="s">
        <v>26</v>
      </c>
      <c r="F7" s="9" t="s">
        <v>29</v>
      </c>
      <c r="G7" s="9"/>
      <c r="H7" s="9"/>
      <c r="I7" s="9">
        <f>74497.25+19000</f>
        <v>93497.25</v>
      </c>
      <c r="J7" s="9">
        <f>24497.25-19000</f>
        <v>5497.25</v>
      </c>
      <c r="K7" s="9">
        <v>126497.25</v>
      </c>
      <c r="L7" s="9">
        <v>10059.719999999999</v>
      </c>
      <c r="M7" s="9">
        <v>0</v>
      </c>
    </row>
    <row r="8" spans="1:14" ht="35.25" customHeight="1">
      <c r="A8" s="6" t="s">
        <v>8</v>
      </c>
      <c r="B8" s="7" t="s">
        <v>9</v>
      </c>
      <c r="C8" s="9">
        <v>109880.61</v>
      </c>
      <c r="D8" s="9" t="s">
        <v>20</v>
      </c>
      <c r="E8" s="9" t="s">
        <v>16</v>
      </c>
      <c r="F8" s="9" t="s">
        <v>21</v>
      </c>
      <c r="G8" s="9"/>
      <c r="H8" s="9"/>
      <c r="I8" s="9">
        <f>109880.61+50000</f>
        <v>159880.60999999999</v>
      </c>
      <c r="J8" s="9">
        <f>109880.61-50000</f>
        <v>59880.61</v>
      </c>
      <c r="K8" s="9">
        <v>109880.61</v>
      </c>
      <c r="L8" s="9">
        <v>109880.61</v>
      </c>
      <c r="M8" s="9">
        <v>109880.61000000003</v>
      </c>
    </row>
    <row r="9" spans="1:14" ht="30" customHeight="1">
      <c r="A9" s="4" t="s">
        <v>33</v>
      </c>
      <c r="B9" s="5" t="s">
        <v>32</v>
      </c>
      <c r="C9" s="9">
        <v>55650.27</v>
      </c>
      <c r="D9" s="9"/>
      <c r="E9" s="9"/>
      <c r="F9" s="9"/>
      <c r="G9" s="9"/>
      <c r="H9" s="9"/>
      <c r="I9" s="9">
        <v>55650.27</v>
      </c>
      <c r="J9" s="9">
        <v>55650.26</v>
      </c>
      <c r="K9" s="9">
        <v>55650.27</v>
      </c>
      <c r="L9" s="9">
        <v>55650.27</v>
      </c>
      <c r="M9" s="9">
        <v>55650.26</v>
      </c>
    </row>
    <row r="10" spans="1:14" ht="27.75" customHeight="1">
      <c r="A10" s="2"/>
      <c r="B10" s="5" t="s">
        <v>37</v>
      </c>
      <c r="C10" s="8">
        <f>+C3+C4+C5+C6+C7+C8+C9</f>
        <v>1028666.67</v>
      </c>
      <c r="D10" s="8" t="e">
        <f t="shared" ref="D10:L10" si="0">+D3+D4+D5+D6+D7+D8+D9</f>
        <v>#VALUE!</v>
      </c>
      <c r="E10" s="8" t="e">
        <f t="shared" si="0"/>
        <v>#VALUE!</v>
      </c>
      <c r="F10" s="8" t="e">
        <f t="shared" si="0"/>
        <v>#VALUE!</v>
      </c>
      <c r="G10" s="8">
        <f t="shared" si="0"/>
        <v>0</v>
      </c>
      <c r="H10" s="8">
        <f t="shared" si="0"/>
        <v>0</v>
      </c>
      <c r="I10" s="8">
        <f t="shared" si="0"/>
        <v>1047666.67</v>
      </c>
      <c r="J10" s="8">
        <f t="shared" si="0"/>
        <v>859666.66</v>
      </c>
      <c r="K10" s="8">
        <f t="shared" si="0"/>
        <v>1030666.67</v>
      </c>
      <c r="L10" s="8">
        <f t="shared" si="0"/>
        <v>914229.14</v>
      </c>
      <c r="M10" s="8">
        <f>SUM(M3:M9)</f>
        <v>904169.4099999998</v>
      </c>
      <c r="N10" s="14"/>
    </row>
    <row r="11" spans="1:14">
      <c r="M11" s="14"/>
    </row>
  </sheetData>
  <hyperlinks>
    <hyperlink ref="E8" r:id="rId1"/>
    <hyperlink ref="E6" r:id="rId2"/>
    <hyperlink ref="E5" r:id="rId3"/>
    <hyperlink ref="E4" r:id="rId4"/>
    <hyperlink ref="E3" r:id="rId5"/>
    <hyperlink ref="E7" r:id="rId6"/>
  </hyperlinks>
  <pageMargins left="0.7" right="0.17" top="0.75" bottom="0.75" header="0.3" footer="0.3"/>
  <pageSetup scale="8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2016-07-13T08:56:38Z</cp:lastPrinted>
  <dcterms:created xsi:type="dcterms:W3CDTF">2014-01-07T09:53:45Z</dcterms:created>
  <dcterms:modified xsi:type="dcterms:W3CDTF">2016-07-13T10:58:27Z</dcterms:modified>
</cp:coreProperties>
</file>